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wcpk\Downloads\"/>
    </mc:Choice>
  </mc:AlternateContent>
  <xr:revisionPtr revIDLastSave="0" documentId="13_ncr:1_{40541B29-9A92-4681-AA8D-9BEA16E0EB6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Invoices" sheetId="1" r:id="rId1"/>
    <sheet name="Customer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7" i="1"/>
  <c r="V3" i="1"/>
  <c r="V4" i="1"/>
  <c r="V5" i="1"/>
  <c r="V6" i="1"/>
  <c r="V2" i="1"/>
  <c r="U3" i="1"/>
  <c r="U4" i="1"/>
  <c r="U5" i="1"/>
  <c r="U6" i="1"/>
  <c r="U7" i="1"/>
  <c r="V7" i="1" s="1"/>
  <c r="U8" i="1"/>
  <c r="V8" i="1" s="1"/>
  <c r="U2" i="1"/>
  <c r="S3" i="1"/>
  <c r="S4" i="1"/>
  <c r="S5" i="1"/>
  <c r="S6" i="1"/>
  <c r="S2" i="1"/>
  <c r="W1" i="1"/>
</calcChain>
</file>

<file path=xl/sharedStrings.xml><?xml version="1.0" encoding="utf-8"?>
<sst xmlns="http://schemas.openxmlformats.org/spreadsheetml/2006/main" count="87" uniqueCount="49">
  <si>
    <t>NTN</t>
  </si>
  <si>
    <t>CustomerGlCode</t>
  </si>
  <si>
    <t>InvoiceDate</t>
  </si>
  <si>
    <t>ProvinceCode</t>
  </si>
  <si>
    <t>ProjectCode</t>
  </si>
  <si>
    <t>SalesmanCode</t>
  </si>
  <si>
    <t>SaleType</t>
  </si>
  <si>
    <t>ReferenceNo</t>
  </si>
  <si>
    <t>ReferenceDate</t>
  </si>
  <si>
    <t>DueDays</t>
  </si>
  <si>
    <t>PODOGRN</t>
  </si>
  <si>
    <t>BatchNo</t>
  </si>
  <si>
    <t>ItemCode</t>
  </si>
  <si>
    <t>Unit</t>
  </si>
  <si>
    <t>Qty</t>
  </si>
  <si>
    <t>Rate</t>
  </si>
  <si>
    <t>DiscPct</t>
  </si>
  <si>
    <t>DiscValue</t>
  </si>
  <si>
    <t>TaxRate</t>
  </si>
  <si>
    <t>SaleTax</t>
  </si>
  <si>
    <t>NetAmount</t>
  </si>
  <si>
    <t>1234567-8</t>
  </si>
  <si>
    <t>CUST-001</t>
  </si>
  <si>
    <t>Supply</t>
  </si>
  <si>
    <t>BATCH-01</t>
  </si>
  <si>
    <t>2345678-9</t>
  </si>
  <si>
    <t>CUST-002</t>
  </si>
  <si>
    <t>BATCH-02</t>
  </si>
  <si>
    <t>CustomerName</t>
  </si>
  <si>
    <t>Ahmed Traders</t>
  </si>
  <si>
    <t>Pak Electronics</t>
  </si>
  <si>
    <t>CUST-003</t>
  </si>
  <si>
    <t>Sunrise Foods</t>
  </si>
  <si>
    <t>3456789-0</t>
  </si>
  <si>
    <t>CUST-004</t>
  </si>
  <si>
    <t>Bright Motors</t>
  </si>
  <si>
    <t>4567890-1</t>
  </si>
  <si>
    <t>Sr No</t>
  </si>
  <si>
    <t>Punjab</t>
  </si>
  <si>
    <t>PO-1</t>
  </si>
  <si>
    <t>PO-2</t>
  </si>
  <si>
    <t>EMP001</t>
  </si>
  <si>
    <t>C947200</t>
  </si>
  <si>
    <t>Vital Networks</t>
  </si>
  <si>
    <t>Sonexa</t>
  </si>
  <si>
    <t>These columns has formulas</t>
  </si>
  <si>
    <t>Notes</t>
  </si>
  <si>
    <t>Don’t insert any column from A to V</t>
  </si>
  <si>
    <t>Don’t change header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</si>
</sst>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F1" workbookViewId="0">
      <selection activeCell="G10" sqref="G10"/>
    </sheetView>
  </sheetViews>
  <sheetFormatPr defaultColWidth="9.140625" defaultRowHeight="35.1" customHeight="1" x14ac:dyDescent="0.25"/>
  <cols>
    <col min="1" max="1" width="9.140625" style="6"/>
    <col min="2" max="2" width="9.7109375" style="1" bestFit="1" customWidth="1"/>
    <col min="3" max="3" width="16.140625" style="1" bestFit="1" customWidth="1"/>
    <col min="4" max="4" width="11.5703125" style="1" bestFit="1" customWidth="1"/>
    <col min="5" max="5" width="13.42578125" style="1" bestFit="1" customWidth="1"/>
    <col min="6" max="6" width="14.5703125" style="1" bestFit="1" customWidth="1"/>
    <col min="7" max="7" width="17.85546875" style="1" customWidth="1"/>
    <col min="8" max="8" width="9" style="1" bestFit="1" customWidth="1"/>
    <col min="9" max="9" width="12.7109375" style="1" bestFit="1" customWidth="1"/>
    <col min="10" max="10" width="14.42578125" style="1" bestFit="1" customWidth="1"/>
    <col min="11" max="11" width="8.7109375" style="1" bestFit="1" customWidth="1"/>
    <col min="12" max="12" width="10.140625" style="1" bestFit="1" customWidth="1"/>
    <col min="13" max="13" width="9.5703125" style="1" bestFit="1" customWidth="1"/>
    <col min="14" max="14" width="15.7109375" style="1" bestFit="1" customWidth="1"/>
    <col min="15" max="15" width="8.28515625" style="1" customWidth="1"/>
    <col min="16" max="16" width="4.140625" style="1" bestFit="1" customWidth="1"/>
    <col min="17" max="17" width="5" style="1" bestFit="1" customWidth="1"/>
    <col min="18" max="18" width="7.28515625" style="1" bestFit="1" customWidth="1"/>
    <col min="19" max="19" width="9.7109375" style="12" bestFit="1" customWidth="1"/>
    <col min="20" max="20" width="8" style="1" bestFit="1" customWidth="1"/>
    <col min="21" max="21" width="7.7109375" style="10" bestFit="1" customWidth="1"/>
    <col min="22" max="22" width="11.42578125" style="10" bestFit="1" customWidth="1"/>
    <col min="23" max="23" width="15" style="1" bestFit="1" customWidth="1"/>
    <col min="24" max="16384" width="9.140625" style="1"/>
  </cols>
  <sheetData>
    <row r="1" spans="1:23" s="2" customFormat="1" ht="35.1" customHeight="1" x14ac:dyDescent="0.25">
      <c r="A1" s="5" t="s">
        <v>37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1" t="s">
        <v>17</v>
      </c>
      <c r="T1" s="2" t="s">
        <v>18</v>
      </c>
      <c r="U1" s="9" t="s">
        <v>19</v>
      </c>
      <c r="V1" s="9" t="s">
        <v>20</v>
      </c>
      <c r="W1" s="2" t="str">
        <f>CustomerList!B1</f>
        <v>CustomerName</v>
      </c>
    </row>
    <row r="2" spans="1:23" ht="35.1" customHeight="1" x14ac:dyDescent="0.25">
      <c r="A2" s="6">
        <v>1</v>
      </c>
      <c r="B2" s="1" t="s">
        <v>42</v>
      </c>
      <c r="C2" s="1">
        <v>2</v>
      </c>
      <c r="D2" s="7">
        <v>45989</v>
      </c>
      <c r="E2" s="1" t="s">
        <v>38</v>
      </c>
      <c r="F2" s="4">
        <v>1</v>
      </c>
      <c r="G2" s="1" t="s">
        <v>41</v>
      </c>
      <c r="H2" s="1" t="s">
        <v>23</v>
      </c>
      <c r="I2" s="1">
        <v>1000</v>
      </c>
      <c r="J2" s="3">
        <v>45989</v>
      </c>
      <c r="K2" s="1">
        <v>10</v>
      </c>
      <c r="L2" s="1" t="s">
        <v>39</v>
      </c>
      <c r="M2" s="1" t="s">
        <v>24</v>
      </c>
      <c r="N2" s="4">
        <v>100000000005</v>
      </c>
      <c r="O2" s="1">
        <v>500007</v>
      </c>
      <c r="P2" s="1">
        <v>8</v>
      </c>
      <c r="Q2" s="1">
        <v>100</v>
      </c>
      <c r="R2" s="1">
        <v>1</v>
      </c>
      <c r="S2" s="12">
        <f>+R2*Q2*P2/100</f>
        <v>8</v>
      </c>
      <c r="T2" s="1">
        <v>18</v>
      </c>
      <c r="U2" s="10">
        <f>+((P2*Q2)-(S2))*(T2/100)</f>
        <v>142.56</v>
      </c>
      <c r="V2" s="10">
        <f>+U2+(P2*Q2)-S2</f>
        <v>934.56</v>
      </c>
      <c r="W2" s="1" t="s">
        <v>44</v>
      </c>
    </row>
    <row r="3" spans="1:23" ht="35.1" customHeight="1" x14ac:dyDescent="0.25">
      <c r="A3" s="6">
        <v>1</v>
      </c>
      <c r="B3" s="1" t="s">
        <v>42</v>
      </c>
      <c r="C3" s="1">
        <v>2</v>
      </c>
      <c r="D3" s="7">
        <v>45989</v>
      </c>
      <c r="E3" s="1" t="s">
        <v>38</v>
      </c>
      <c r="F3" s="4">
        <v>1</v>
      </c>
      <c r="G3" s="1" t="s">
        <v>41</v>
      </c>
      <c r="H3" s="1" t="s">
        <v>23</v>
      </c>
      <c r="I3" s="1">
        <v>1000</v>
      </c>
      <c r="J3" s="3">
        <v>45989</v>
      </c>
      <c r="K3" s="1">
        <v>10</v>
      </c>
      <c r="L3" s="1" t="s">
        <v>39</v>
      </c>
      <c r="M3" s="1" t="s">
        <v>24</v>
      </c>
      <c r="N3" s="4">
        <v>100000000005</v>
      </c>
      <c r="O3" s="1">
        <v>500007</v>
      </c>
      <c r="P3" s="1">
        <v>7</v>
      </c>
      <c r="Q3" s="1">
        <v>200</v>
      </c>
      <c r="R3" s="1">
        <v>1</v>
      </c>
      <c r="S3" s="12">
        <f t="shared" ref="S3:S8" si="0">+R3*Q3*P3/100</f>
        <v>14</v>
      </c>
      <c r="T3" s="1">
        <v>18</v>
      </c>
      <c r="U3" s="10">
        <f t="shared" ref="U3:U8" si="1">+((P3*Q3)-(S3))*(T3/100)</f>
        <v>249.48</v>
      </c>
      <c r="V3" s="10">
        <f t="shared" ref="V3:V8" si="2">+U3+(P3*Q3)-S3</f>
        <v>1635.48</v>
      </c>
      <c r="W3" s="1" t="s">
        <v>44</v>
      </c>
    </row>
    <row r="4" spans="1:23" ht="35.1" customHeight="1" x14ac:dyDescent="0.25">
      <c r="A4" s="6">
        <v>1</v>
      </c>
      <c r="B4" s="1" t="s">
        <v>42</v>
      </c>
      <c r="C4" s="1">
        <v>2</v>
      </c>
      <c r="D4" s="7">
        <v>45989</v>
      </c>
      <c r="E4" s="1" t="s">
        <v>38</v>
      </c>
      <c r="F4" s="4">
        <v>1</v>
      </c>
      <c r="G4" s="1" t="s">
        <v>41</v>
      </c>
      <c r="H4" s="1" t="s">
        <v>23</v>
      </c>
      <c r="I4" s="1">
        <v>1000</v>
      </c>
      <c r="J4" s="3">
        <v>45989</v>
      </c>
      <c r="K4" s="1">
        <v>10</v>
      </c>
      <c r="L4" s="1" t="s">
        <v>39</v>
      </c>
      <c r="M4" s="1" t="s">
        <v>24</v>
      </c>
      <c r="N4" s="4">
        <v>100000000005</v>
      </c>
      <c r="O4" s="1">
        <v>500007</v>
      </c>
      <c r="P4" s="1">
        <v>9</v>
      </c>
      <c r="Q4" s="1">
        <v>300</v>
      </c>
      <c r="R4" s="1">
        <v>1</v>
      </c>
      <c r="S4" s="12">
        <f t="shared" si="0"/>
        <v>27</v>
      </c>
      <c r="T4" s="1">
        <v>18</v>
      </c>
      <c r="U4" s="10">
        <f t="shared" si="1"/>
        <v>481.14</v>
      </c>
      <c r="V4" s="10">
        <f t="shared" si="2"/>
        <v>3154.14</v>
      </c>
      <c r="W4" s="1" t="s">
        <v>44</v>
      </c>
    </row>
    <row r="5" spans="1:23" ht="35.1" customHeight="1" x14ac:dyDescent="0.25">
      <c r="A5" s="6">
        <v>1</v>
      </c>
      <c r="B5" s="1" t="s">
        <v>42</v>
      </c>
      <c r="C5" s="1">
        <v>2</v>
      </c>
      <c r="D5" s="7">
        <v>45989</v>
      </c>
      <c r="E5" s="1" t="s">
        <v>38</v>
      </c>
      <c r="F5" s="4">
        <v>1</v>
      </c>
      <c r="G5" s="1" t="s">
        <v>41</v>
      </c>
      <c r="H5" s="1" t="s">
        <v>23</v>
      </c>
      <c r="I5" s="1">
        <v>1000</v>
      </c>
      <c r="J5" s="3">
        <v>45989</v>
      </c>
      <c r="K5" s="1">
        <v>10</v>
      </c>
      <c r="L5" s="1" t="s">
        <v>39</v>
      </c>
      <c r="M5" s="1" t="s">
        <v>24</v>
      </c>
      <c r="N5" s="4">
        <v>100000000005</v>
      </c>
      <c r="O5" s="1">
        <v>500007</v>
      </c>
      <c r="P5" s="1">
        <v>11</v>
      </c>
      <c r="Q5" s="1">
        <v>400</v>
      </c>
      <c r="R5" s="1">
        <v>1</v>
      </c>
      <c r="S5" s="12">
        <f t="shared" si="0"/>
        <v>44</v>
      </c>
      <c r="T5" s="1">
        <v>18</v>
      </c>
      <c r="U5" s="10">
        <f t="shared" si="1"/>
        <v>784.07999999999993</v>
      </c>
      <c r="V5" s="10">
        <f t="shared" si="2"/>
        <v>5140.08</v>
      </c>
      <c r="W5" s="1" t="s">
        <v>44</v>
      </c>
    </row>
    <row r="6" spans="1:23" ht="35.1" customHeight="1" x14ac:dyDescent="0.25">
      <c r="A6" s="6">
        <v>2</v>
      </c>
      <c r="B6" s="8">
        <v>4347072</v>
      </c>
      <c r="C6" s="1">
        <v>3</v>
      </c>
      <c r="D6" s="7">
        <v>45989</v>
      </c>
      <c r="E6" s="1" t="s">
        <v>38</v>
      </c>
      <c r="F6" s="4">
        <v>1</v>
      </c>
      <c r="G6" s="1" t="s">
        <v>41</v>
      </c>
      <c r="H6" s="1" t="s">
        <v>23</v>
      </c>
      <c r="I6" s="1">
        <v>2000</v>
      </c>
      <c r="J6" s="3">
        <v>45989</v>
      </c>
      <c r="K6" s="1">
        <v>15</v>
      </c>
      <c r="L6" s="1" t="s">
        <v>40</v>
      </c>
      <c r="M6" s="1" t="s">
        <v>27</v>
      </c>
      <c r="N6" s="4">
        <v>100000000005</v>
      </c>
      <c r="O6" s="1">
        <v>500007</v>
      </c>
      <c r="P6" s="1">
        <v>13</v>
      </c>
      <c r="Q6" s="1">
        <v>500</v>
      </c>
      <c r="R6" s="1">
        <v>7</v>
      </c>
      <c r="S6" s="12">
        <f t="shared" si="0"/>
        <v>455</v>
      </c>
      <c r="T6" s="1">
        <v>18</v>
      </c>
      <c r="U6" s="10">
        <f t="shared" si="1"/>
        <v>1088.0999999999999</v>
      </c>
      <c r="V6" s="10">
        <f t="shared" si="2"/>
        <v>7133.1</v>
      </c>
      <c r="W6" s="1" t="s">
        <v>43</v>
      </c>
    </row>
    <row r="7" spans="1:23" ht="35.1" customHeight="1" x14ac:dyDescent="0.25">
      <c r="A7" s="6">
        <v>2</v>
      </c>
      <c r="B7" s="8">
        <v>4347072</v>
      </c>
      <c r="C7" s="1">
        <v>3</v>
      </c>
      <c r="D7" s="7">
        <v>45989</v>
      </c>
      <c r="E7" s="1" t="s">
        <v>38</v>
      </c>
      <c r="F7" s="4">
        <v>1</v>
      </c>
      <c r="G7" s="1" t="s">
        <v>41</v>
      </c>
      <c r="H7" s="1" t="s">
        <v>23</v>
      </c>
      <c r="I7" s="1">
        <v>2000</v>
      </c>
      <c r="J7" s="3">
        <v>45989</v>
      </c>
      <c r="K7" s="1">
        <v>15</v>
      </c>
      <c r="L7" s="1" t="s">
        <v>40</v>
      </c>
      <c r="M7" s="1" t="s">
        <v>27</v>
      </c>
      <c r="N7" s="4">
        <v>100000000005</v>
      </c>
      <c r="O7" s="1">
        <v>500007</v>
      </c>
      <c r="P7" s="1">
        <v>15</v>
      </c>
      <c r="Q7" s="1">
        <v>600</v>
      </c>
      <c r="R7" s="1">
        <v>7</v>
      </c>
      <c r="S7" s="12">
        <f t="shared" si="0"/>
        <v>630</v>
      </c>
      <c r="T7" s="1">
        <v>18</v>
      </c>
      <c r="U7" s="10">
        <f t="shared" si="1"/>
        <v>1506.6</v>
      </c>
      <c r="V7" s="10">
        <f t="shared" si="2"/>
        <v>9876.6</v>
      </c>
      <c r="W7" s="1" t="s">
        <v>43</v>
      </c>
    </row>
    <row r="8" spans="1:23" ht="35.1" customHeight="1" x14ac:dyDescent="0.25">
      <c r="A8" s="6">
        <v>2</v>
      </c>
      <c r="B8" s="8">
        <v>4347072</v>
      </c>
      <c r="C8" s="1">
        <v>3</v>
      </c>
      <c r="D8" s="7">
        <v>45989</v>
      </c>
      <c r="E8" s="1" t="s">
        <v>38</v>
      </c>
      <c r="F8" s="4">
        <v>1</v>
      </c>
      <c r="G8" s="1" t="s">
        <v>41</v>
      </c>
      <c r="H8" s="1" t="s">
        <v>23</v>
      </c>
      <c r="I8" s="1">
        <v>2000</v>
      </c>
      <c r="J8" s="3">
        <v>45989</v>
      </c>
      <c r="K8" s="1">
        <v>15</v>
      </c>
      <c r="L8" s="1" t="s">
        <v>40</v>
      </c>
      <c r="M8" s="1" t="s">
        <v>27</v>
      </c>
      <c r="N8" s="4">
        <v>100000000005</v>
      </c>
      <c r="O8" s="1">
        <v>500007</v>
      </c>
      <c r="P8" s="1">
        <v>17</v>
      </c>
      <c r="Q8" s="1">
        <v>700</v>
      </c>
      <c r="R8" s="1">
        <v>7</v>
      </c>
      <c r="S8" s="12">
        <f t="shared" si="0"/>
        <v>833</v>
      </c>
      <c r="T8" s="1">
        <v>18</v>
      </c>
      <c r="U8" s="10">
        <f t="shared" si="1"/>
        <v>1992.06</v>
      </c>
      <c r="V8" s="10">
        <f t="shared" si="2"/>
        <v>13059.06</v>
      </c>
      <c r="W8" s="1" t="s">
        <v>43</v>
      </c>
    </row>
    <row r="10" spans="1:23" ht="35.1" customHeight="1" x14ac:dyDescent="0.25">
      <c r="G10" s="14" t="s">
        <v>46</v>
      </c>
    </row>
    <row r="11" spans="1:23" ht="35.1" customHeight="1" x14ac:dyDescent="0.25">
      <c r="G11" s="1" t="s">
        <v>45</v>
      </c>
      <c r="K11" s="13"/>
    </row>
    <row r="12" spans="1:23" ht="35.1" customHeight="1" x14ac:dyDescent="0.25">
      <c r="G12" s="1" t="s">
        <v>47</v>
      </c>
    </row>
    <row r="13" spans="1:23" ht="35.1" customHeight="1" x14ac:dyDescent="0.25">
      <c r="G13" s="1" t="s">
        <v>48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1" sqref="B1"/>
    </sheetView>
  </sheetViews>
  <sheetFormatPr defaultRowHeight="15" x14ac:dyDescent="0.25"/>
  <cols>
    <col min="1" max="1" width="16.140625" bestFit="1" customWidth="1"/>
    <col min="2" max="2" width="15" bestFit="1" customWidth="1"/>
    <col min="3" max="3" width="9.7109375" bestFit="1" customWidth="1"/>
  </cols>
  <sheetData>
    <row r="1" spans="1:3" x14ac:dyDescent="0.25">
      <c r="A1" t="s">
        <v>1</v>
      </c>
      <c r="B1" t="s">
        <v>28</v>
      </c>
      <c r="C1" t="s">
        <v>0</v>
      </c>
    </row>
    <row r="2" spans="1:3" x14ac:dyDescent="0.25">
      <c r="A2" t="s">
        <v>22</v>
      </c>
      <c r="B2" t="s">
        <v>29</v>
      </c>
      <c r="C2" t="s">
        <v>21</v>
      </c>
    </row>
    <row r="3" spans="1:3" x14ac:dyDescent="0.25">
      <c r="A3" t="s">
        <v>26</v>
      </c>
      <c r="B3" t="s">
        <v>30</v>
      </c>
      <c r="C3" t="s">
        <v>25</v>
      </c>
    </row>
    <row r="4" spans="1:3" x14ac:dyDescent="0.25">
      <c r="A4" t="s">
        <v>31</v>
      </c>
      <c r="B4" t="s">
        <v>32</v>
      </c>
      <c r="C4" t="s">
        <v>33</v>
      </c>
    </row>
    <row r="5" spans="1:3" x14ac:dyDescent="0.25">
      <c r="A5" t="s">
        <v>34</v>
      </c>
      <c r="B5" t="s">
        <v>35</v>
      </c>
      <c r="C5" t="s">
        <v>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Invoices</vt:lpstr>
      <vt:lpstr>CustomerList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Muhammad Awais</cp:lastModifiedBy>
  <dcterms:created xsi:type="dcterms:W3CDTF">2025-11-18T10:25:12Z</dcterms:created>
  <dcterms:modified xsi:type="dcterms:W3CDTF">2025-11-30T10:04:40Z</dcterms:modified>
</cp:coreProperties>
</file>